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דרישות פונקציונאליות" sheetId="1" r:id="rId1"/>
    <sheet name="גיליון2" sheetId="2" r:id="rId2"/>
    <sheet name="גיליון3" sheetId="3" r:id="rId3"/>
  </sheets>
  <definedNames>
    <definedName name="_xlnm._FilterDatabase" localSheetId="0" hidden="1">'דרישות פונקציונאליות'!$A$2:$M$47</definedName>
  </definedNames>
  <calcPr calcId="162913"/>
</workbook>
</file>

<file path=xl/calcChain.xml><?xml version="1.0" encoding="utf-8"?>
<calcChain xmlns="http://schemas.openxmlformats.org/spreadsheetml/2006/main">
  <c r="K42" i="1" l="1"/>
  <c r="L42" i="1"/>
  <c r="L41" i="1"/>
  <c r="K4" i="1" l="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3" i="1"/>
  <c r="K44" i="1"/>
  <c r="K45" i="1"/>
  <c r="K46" i="1"/>
  <c r="K47" i="1"/>
  <c r="K3" i="1"/>
  <c r="L4" i="1"/>
  <c r="L5" i="1"/>
  <c r="L6"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3" i="1"/>
  <c r="L44" i="1"/>
  <c r="L45" i="1"/>
  <c r="L46" i="1"/>
  <c r="L47" i="1"/>
  <c r="L3" i="1"/>
  <c r="L49" i="1" l="1"/>
  <c r="L51" i="1" s="1"/>
  <c r="K49" i="1"/>
  <c r="K51" i="1" s="1"/>
  <c r="K53" i="1" l="1"/>
</calcChain>
</file>

<file path=xl/sharedStrings.xml><?xml version="1.0" encoding="utf-8"?>
<sst xmlns="http://schemas.openxmlformats.org/spreadsheetml/2006/main" count="152" uniqueCount="112">
  <si>
    <t>קטגוריה</t>
  </si>
  <si>
    <t>נושא</t>
  </si>
  <si>
    <t>תיאור</t>
  </si>
  <si>
    <t>ניהול קריאות שרות</t>
  </si>
  <si>
    <t>פונקציונאליות כללית</t>
  </si>
  <si>
    <t>מס'</t>
  </si>
  <si>
    <t>דרישות</t>
  </si>
  <si>
    <t>Hot Key</t>
  </si>
  <si>
    <t>לתמוך בהגדרת Hot Keys שונים, כגון: שמירת קריאת שרות, פתיחת קריאת שרות חדשה ועוד.</t>
  </si>
  <si>
    <t xml:space="preserve">עיון ב"עץ" השלשות </t>
  </si>
  <si>
    <t>דשבורד גראפי</t>
  </si>
  <si>
    <t>לאפשר מסך דשבורד שיהווה כפורטל שליטה ל-INCIDENT MANAGER  (ראשי צוותי התמיכה הטלפוני) ולדרג א הכולל שליטה על כל תורי הטכנאים בכל הדרגים, עם אפשרות גרירה של קריאה מתומך לתומך, מדרג לדרג, משולב BAR הודעות, משולב מנגנון ניהול הזמינות של הדרגים, משולב עוגת הקריאות רגילות (ירוק), קריאות שעומדות לחרוג (כתום), וקריאות שחרגו ב-SLA (אדום), כולל אפשרות להעמיק פנימה DRILL DOWN בכל פרמטר ותור כלשהו בדשבורד לעיל.</t>
  </si>
  <si>
    <t>Problem Management</t>
  </si>
  <si>
    <t>CHANGE MANAGEMENT</t>
  </si>
  <si>
    <t>על המערכת לתמוך בניהול בקשות ושינויים.</t>
  </si>
  <si>
    <t>מודול ניהול זמינות טכנאים</t>
  </si>
  <si>
    <t>בחינה ע"י המשרד</t>
  </si>
  <si>
    <t>סה"כ</t>
  </si>
  <si>
    <t>ממוצע</t>
  </si>
  <si>
    <t xml:space="preserve">תכונה/פתרון Buit-In במסגרת המערכת (תשובה כן/לא בלבד)?
</t>
  </si>
  <si>
    <t>כללי</t>
  </si>
  <si>
    <t>גיור מלא</t>
  </si>
  <si>
    <t>התממשקות למערכות שו"ב</t>
  </si>
  <si>
    <t>לתמוך ביישום ממשקים</t>
  </si>
  <si>
    <t>ניהול לקוחות</t>
  </si>
  <si>
    <t>ניהול לקוחות (עובדי המשרד)</t>
  </si>
  <si>
    <t>ניהול משתמשים</t>
  </si>
  <si>
    <t>ניהול משתמשים המערכת (תומכים)</t>
  </si>
  <si>
    <t>ניהול ציוד</t>
  </si>
  <si>
    <t>סיווג (אפיון) קריאות</t>
  </si>
  <si>
    <t>המערכת תאפשר ניהול סיווג (אפיון) קריאות באמצעות מנגנון סיווג עם מספר רמות דינמי (בדומה ל-"שלושות") , לדוגמא: קטגוריה&gt;נושא&gt;תת-נושא.</t>
  </si>
  <si>
    <t>ניהול מגוון סוגי קריאות ברמת עובד</t>
  </si>
  <si>
    <t>המערכת תאפשר לפתוח ולנהל כלל סוגי קריאות (חומרה/תוכנה/תקשורת וכד') ברמת עובד.</t>
  </si>
  <si>
    <t>ניהול קריאות שרות ברמת פריט ציוד</t>
  </si>
  <si>
    <t>המערכת תאפשר לנהל קריאות בגין תקלות הקשורות לפריט ציוד (מסך, מחשב, מדפסת, סוויצ' וכד').</t>
  </si>
  <si>
    <t>ניהול קריאות "אב-בן"</t>
  </si>
  <si>
    <t xml:space="preserve">המערכת תאפשר לנהל קשרים בין קריאות שרות, כלומר ברמת כל קריאה ניתן יהיה לפתוח מספר קריאות בן או לקשר קריאות קיימות אל קריאה נבחרת רצויה . </t>
  </si>
  <si>
    <t>קריאות שרות מערכתיות</t>
  </si>
  <si>
    <t>המערכת תאפשר ניהול קריאות שרות מערכתיות.
קריאה מערכתית – תקלה/בעיה ארגונית אשר משפיעה על עבודה של קבוצה של אנשים (מחלקה/אגף/כל הארגון וכד').
אל קריאה מערכתית ניתן יהיה לקשר קריאות שרות בנות נלוות אשר יסגרו אוט' בעת סגירת קריאה מערכתית.</t>
  </si>
  <si>
    <t>קריאות שרות – יכולת לנהל תסריטי טיפול</t>
  </si>
  <si>
    <t>ניהול SLA</t>
  </si>
  <si>
    <t>המערכת תאפשר לנהל מנגנון SLA לדרגי העבודה 1,2,3 ולגורמים חיצוניים (ספקים חיצוניים) , רשימת VIP לעובדים, ציוד, מערכות, תהליך, שלשות ועוד.
מנגנון SLA יתמוך בהתחשבות בחופשות, שבתות, חגים , שעות פעילות שונות פר מוקדים/מחלקות וכד'</t>
  </si>
  <si>
    <t>ניהול SLA – תמיכה בעבודה ב- Timezones שונים</t>
  </si>
  <si>
    <t>המערכת תתמוך בניהול וחישוב מדדי עמידה ב- SLA ברמת קריאות אשר נפתחות ע"י משתמשים  הנמצאים ב-Timezones  שונים מ-Timezone של מטפלים בקריאות. חישוב ניצול SLA ברמת קריאות שרות יבוצע תמיד לפי Timezone של לקוח (עובד שפתח קריאת שרות).</t>
  </si>
  <si>
    <t>ניהול אסקלציה</t>
  </si>
  <si>
    <t>המערכת תאפשר ביצוע אסקלציה אוט'  ו/או ידנית ברמת קריאות שרות שונות.
אסקלציה אוט' – ביצוע אסקלציה אוט' לפי סוג קריאת שרות ו/או אי-עמידה ב-SLA , תקלות שהוגדרו ללא פתרון, וכד'.
ניהול חוקים אוט' יהיה בשליטת מנהל המערכת.</t>
  </si>
  <si>
    <t>הקפאת קריאה</t>
  </si>
  <si>
    <t>על המערכת לאפשר הקפאת קריאה (עצירת המשך טיפול ו-"ריצת ניצול SLA", התראות נלוות וכד').</t>
  </si>
  <si>
    <t>סגירה מהירה</t>
  </si>
  <si>
    <t>על המערכת לאפשר סגירה מהירה של קריאה במעמד השיחה.</t>
  </si>
  <si>
    <t>הפיכת קריאה רגילה לתקלת "אב" ו"בנים"</t>
  </si>
  <si>
    <t>על המערכת לאפשר הפיכת קריאה רגילה לתקלת "אב" ו"בנים".</t>
  </si>
  <si>
    <t>זיהוי אוטומטי של לקוח</t>
  </si>
  <si>
    <t>זיהוי תקלות חוזרות</t>
  </si>
  <si>
    <t>על המערכת לאפשר זיהוי של תקלה חוזרת ולהתריע בהתאם.</t>
  </si>
  <si>
    <t>זיהוי תקלות כפולות</t>
  </si>
  <si>
    <t>על המערכת לאפשר זיהוי של תקלה כפולה ללקוח ולהתריע בהתאם.</t>
  </si>
  <si>
    <t>אפשרות להוספת צרופות לקריאה.</t>
  </si>
  <si>
    <t>הפצת הודעות והתראות למשתמשי מערכת ועובדים (לקוחות)</t>
  </si>
  <si>
    <t>תמיכה בריבוי מוקדים</t>
  </si>
  <si>
    <t>המערכת תאפשר ניהול מספר מרובה של מוקדים עם אפשרות להוספת מוקדים נוספים בצורה קונפיגרטיבית ע"י מנהל המערכת.</t>
  </si>
  <si>
    <t>ניהול משימות/מטלות יזומות</t>
  </si>
  <si>
    <t>המערכת תאפשר לנהל משימות/מטלות יזומות שונות.
המשימות ינוהלו ברמת פרויקטים (אופציונאלי) ו/או ברמת פריטי ציוד ו/או עובדים ו/או קבוצות עובדים וכד'.</t>
  </si>
  <si>
    <t>ניהול ידע</t>
  </si>
  <si>
    <t>ניהול הרשאות</t>
  </si>
  <si>
    <t>לוג שינויים</t>
  </si>
  <si>
    <t>ניהול הגדרות מערכת</t>
  </si>
  <si>
    <t>המערכת תאפשר למנהל מערכת לנהל באופן עצמאי כלל הגדרות המערכת כגון: "שלשות", סוגים, SLA, סוגי קריאות שרות, סיווגיהן, נושאים, וכד'…</t>
  </si>
  <si>
    <t>מנוע דוחות מובנה</t>
  </si>
  <si>
    <t>המערכת תכלול מנוע דוחות ושאילתות דינמיות מובנה אשר יאפשר הפקת דוחות שונים בהתאם לצרכי המשתמש, כולל הצגת תוצאות בתצורות הבאות:  טבלת נתונים, גראף/dashboard עם יכולות Drilldown וייצוא נתונים (פלט) לאקסל.</t>
  </si>
  <si>
    <t>תמיכה בהתחברות למערכת ב-Single Sign On</t>
  </si>
  <si>
    <t>המערכת תתמוך בהתחברות באמצעות מנגנון Single Sign On (על בסיס יוזר ב-AD).</t>
  </si>
  <si>
    <t>רמת חשיבות (1-10)</t>
  </si>
  <si>
    <t>יישום באמצעות ביצוע התאמה רלוונטית ע"י שימוש בכלי המערכת (תשובה כן/לא בלבד)?</t>
  </si>
  <si>
    <t>ציון משוקלל</t>
  </si>
  <si>
    <r>
      <t>ציון מרבי שניתן לקבל ברמת שורה זו  (</t>
    </r>
    <r>
      <rPr>
        <b/>
        <u/>
        <sz val="10"/>
        <color rgb="FF00B050"/>
        <rFont val="Arial"/>
        <family val="2"/>
      </rPr>
      <t>לצורך חישוב פנימי בלבד</t>
    </r>
    <r>
      <rPr>
        <b/>
        <sz val="10"/>
        <color rgb="FF00B050"/>
        <rFont val="Arial"/>
        <family val="2"/>
      </rPr>
      <t>)</t>
    </r>
  </si>
  <si>
    <t>ציון מסכם ברמת נספח זה</t>
  </si>
  <si>
    <r>
      <t xml:space="preserve">ציון (1-10)
</t>
    </r>
    <r>
      <rPr>
        <b/>
        <i/>
        <u/>
        <sz val="10"/>
        <color theme="1"/>
        <rFont val="Arial"/>
        <family val="2"/>
      </rPr>
      <t>*** ציון 10 הינו הציון המרבי</t>
    </r>
  </si>
  <si>
    <r>
      <rPr>
        <b/>
        <sz val="11"/>
        <rFont val="Arial"/>
        <family val="2"/>
      </rPr>
      <t>מענה</t>
    </r>
    <r>
      <rPr>
        <b/>
        <sz val="10"/>
        <rFont val="Arial"/>
        <family val="2"/>
      </rPr>
      <t xml:space="preserve">
</t>
    </r>
    <r>
      <rPr>
        <i/>
        <sz val="10"/>
        <color rgb="FFFF0000"/>
        <rFont val="Arial"/>
        <family val="2"/>
      </rPr>
      <t xml:space="preserve"> 
*** חובה לתת מענה ברמת כל הדרישות בטבלה</t>
    </r>
  </si>
  <si>
    <t xml:space="preserve">מערכת בגיור מלא (ממשק משתמש, תכנים וכד'...).
</t>
  </si>
  <si>
    <r>
      <t xml:space="preserve">יישום באמצעות רכיב חיצוני ו/או פיתוח יעודי (תשובה כן/לא בלבד)?
</t>
    </r>
    <r>
      <rPr>
        <b/>
        <sz val="10"/>
        <color rgb="FFFF0000"/>
        <rFont val="Arial"/>
        <family val="2"/>
      </rPr>
      <t/>
    </r>
  </si>
  <si>
    <r>
      <t xml:space="preserve">הערות
</t>
    </r>
    <r>
      <rPr>
        <i/>
        <sz val="10"/>
        <color rgb="FFFF0000"/>
        <rFont val="Arial"/>
        <family val="2"/>
      </rPr>
      <t xml:space="preserve">*** </t>
    </r>
    <r>
      <rPr>
        <i/>
        <u/>
        <sz val="10"/>
        <color rgb="FFFF0000"/>
        <rFont val="Arial"/>
        <family val="2"/>
      </rPr>
      <t>חובה</t>
    </r>
    <r>
      <rPr>
        <i/>
        <sz val="10"/>
        <color rgb="FFFF0000"/>
        <rFont val="Arial"/>
        <family val="2"/>
      </rPr>
      <t xml:space="preserve"> להוסיף תיאור קצר ברמת כל דרישה.</t>
    </r>
  </si>
  <si>
    <t>המערכת תאפשר לנהל תסריטי טיפול שונים ברמת קריאות שרות ומשימות. המנגנון יתמוך בהגדרת תסריטי עבודה אוטומטיים לפי "טריגר הפעלה" שיוגדר ברמת קריאה/משימה אשר במסגרתם יבוצעו פעולות שונות כגון: פתיחה/סגירה/עדכון מספר משימות במקביל בהתאם ליצירת/עדכון קריאה עם סיווג רלוונטי ו/או העברת טיפול בקריאה ו/או משימה בין מספר גורמים שונים בתור (לפי הסדר שנקבע מראש, בעט סיום טיפול של מטפל נוכחי) וכד'... 
דוגמא לתסריט: בפתיחת קריאת שרות מסוג "שינוי איכלוס" יפתחו אוט' מספר משימות נלוות באופן אוט' ו/או על פי בחירת המשתמש. ניהול המנגנון יהיה בשליטת מנהל המערכת.</t>
  </si>
  <si>
    <t xml:space="preserve">המערכת תאפשר לנהל "בעיות תקלות ידועות" שאין להן פתרון קבוע כרגע או שיש להן פתרון זמני WORK AROUND או הממתינות ל-PATCH  וכ"ד
ברמת כל בעיה ניתן יהיה לקשר קריאות שרות לבעיות לעיל. לצורך ניהול ותיעוד המידע עם/ללא ליווי ע"י כללי אוטומציה רלוונטיים אשר יוגדרו ע"י מנהל המערכת.
</t>
  </si>
  <si>
    <t>תמיכה בשפות</t>
  </si>
  <si>
    <t>תצורת המערכת</t>
  </si>
  <si>
    <t>קישוריות עם מערכות לניהול דוא"ל עתידיות של משרד החוץ</t>
  </si>
  <si>
    <t xml:space="preserve">המערכת המוצעת תתמוך בקישרויות באמצעות פרוטוקול SMTP, בעבודה דרך SMTP Server  ובהתממשקות מול מערכות ניהול דוא"ל כגון: MS Exchange וכד'. </t>
  </si>
  <si>
    <t>בסיס נתונים</t>
  </si>
  <si>
    <t>הסבת נתונים ממערכות קיימות למערכת חדשה</t>
  </si>
  <si>
    <r>
      <t xml:space="preserve">במסגרת הפרויקט, באחריות המציע יהיה לבצע הסבת נתונים ממערכת קיימת (ומאגרי נתונים נלווים) למערכת חדשה שתוקם במסגרת הפרויקט (נתוני רשומות, קבצים מצורפים וכד'.)
הסבת נתונים תכלול: עד 10 סבבי טעינה (תיקוני/השלמות נתונים), זיהוי שגויים ועוד.
</t>
    </r>
    <r>
      <rPr>
        <i/>
        <sz val="10"/>
        <rFont val="Arial"/>
        <family val="2"/>
      </rPr>
      <t xml:space="preserve">*** </t>
    </r>
    <r>
      <rPr>
        <i/>
        <u/>
        <sz val="10"/>
        <rFont val="Arial"/>
        <family val="2"/>
      </rPr>
      <t>נא</t>
    </r>
    <r>
      <rPr>
        <i/>
        <sz val="10"/>
        <rFont val="Arial"/>
        <family val="2"/>
      </rPr>
      <t xml:space="preserve"> לפרט אודות שיטת העבודה וניסיון המציע בתחום.</t>
    </r>
  </si>
  <si>
    <t>על הפתרון המוצע יהיה לתמוך בקישוריות והעברת נתונים IN/OUT הן באותה רשת והן בין רשתות נפרדות למערכות המשרד, כגון:
* נושאי מחסן הציוד (מערכת חיצונית, כגון מרכבה) - כולל טיפול בהיררכיית אב ובנים בציוד (ציוד האב=מחשב מסוג AAA, ציוד בן (הציוד הנמצא בתוך ציוד האב)=זיכרון BBB, DVD מסוג CCC, כרטיס פנימי מסוג DDD וכד'.
* נתוני עובדים (TBL) 
* מרכבה 
* קישוריות למערכת המיילים הפנימית של המשרד 
* קישוריות ל- SQL2019.
* ממשקי יצוא וקליטת נתוני המערכת בין מערכות חיצוניות נוספות אשר ידרשו ויוגדרו בהמשך.</t>
  </si>
  <si>
    <t>מסך ניהול פרטי לקוח כולל הצגת קריאות שרות, משימות ושאר רשומות נלוות ברמתו, תמונת מצב 360 על הלקוח, היסטוריית תקלות וכ"ד..</t>
  </si>
  <si>
    <t>מסך ניהול פרטי ציוד, שיכלול פרטי הציוד, התסטוריית קריאות שרות ברמתו, לוגים , תמונת מצב 360 על פריט ציוד , היבטוריית תקלות וכ"ד...</t>
  </si>
  <si>
    <t>על המערכת לאפשר זיהוי אוטומטי של לקוח בהתאם להזנת "מפתח" בשדה יעודי וטעינת פרטיו למסך הקריאה, כמו כן, יכולת להתחבר למערכות CALL CENTER התממשקות למרכזיית הטלפונים התאמה מול קובץ פרטי הלקוחות/עובדים TBL  והצגת פרטי הלקוח באופן אוטומטי מלא במסך פתיחת הקריאה , CTI</t>
  </si>
  <si>
    <t>המערכת תתמוך בהפצת התראות והודעות באופן אוט' וידני יזום למגוון משתמשים, דרגי הטכנאים, עובדים (לקוחות) ורשימות תפוצה במערכת.
סוגי התראות/הודעות נדרשות:
הודעה/התראה מתפרצת למשתמשי המערכת – הקפצת התראה/הודעה למשתמשי המערכת ו/או באנר מתגלגל
שליחת התראות/הודעות במייל הארגוני לפי תנאים שונים שיוגדרו במערכת, לדוגמא: שליחת הודעה על פתיחת וסגירת קריאה ועוד.</t>
  </si>
  <si>
    <t>מודול Knowledge Base לניהול פרטי ידע ברמת קריאות שרות, ציוד וכד' במערכת. המודול יכלול יכולות קטלוג גבוהות ומנוע חיפוש קל ונוח למשתמש עם מפתוח מלא. 
הפתרון יכלול תמיכה בשימוש במודול הן באותה רשת והן ברשת נפרדת.</t>
  </si>
  <si>
    <r>
      <t xml:space="preserve">Self-Service עבור כלל הלקוחות ארץ חו"ל.
יעבוד ברשת פנימית שבה נמצאת גם המערכת עצמה </t>
    </r>
    <r>
      <rPr>
        <u/>
        <sz val="10"/>
        <color theme="1"/>
        <rFont val="Arial"/>
        <family val="2"/>
      </rPr>
      <t>יתמוך ויכלול כלים הבאים:</t>
    </r>
    <r>
      <rPr>
        <sz val="10"/>
        <color theme="1"/>
        <rFont val="Arial"/>
        <family val="2"/>
      </rPr>
      <t xml:space="preserve">
o פתיחת קריאות שרות.
o צפייה בקריאות שרות פתוחות וסגורות שלי.
o יכולת פתיחת קריאות בשם משתמש אחר.
o יהיה בשפה העברית והאנגלית.
</t>
    </r>
  </si>
  <si>
    <t>Self-Service עבור הלקוחות (עובדי משרד ארץ חו"ל עמ"י, עמ"ז)</t>
  </si>
  <si>
    <t>יכולת להתממשק למובייל (SMART-PHONE) , ניידים, טאבלטים</t>
  </si>
  <si>
    <t>אפליקציה לתומך , ניהול הקריאות והטיפול בהן , תיעוד , מעקב , סטטוס. אפליקציה למשתמש/לקוח/עובד לצרכי SELF-SERVICE , פתיחת קריאה , מעקב .</t>
  </si>
  <si>
    <t xml:space="preserve">לאפשר עיון ב"עץ" השלשות בצורה נוחה וקלה לשימוש.
לאפשר חיפוש נוח ומהיר בסיווגי קריאות (איתור לפי הקלדה , מפתוח מלא).
</t>
  </si>
  <si>
    <t>המערכת תכלול מנוע ניהול הרשאות עבור משתמשי המערכת.
ניתן יהיה לנהל הרשאות ברמות הבאות: מודול, מסך , טאב, אזור במסך, שדה, תוכן של השדה (עבור רשימות בחירה)., תמיכה בולידציות שונות במערכת כגון: מניעת סגירת תקלה ללא פתרון.</t>
  </si>
  <si>
    <t>ממשק משתמש, מסכים, שדות - בעברית דבר ראשון אבל נרצה גם באנגלית כולל  תכנים חופשיים.</t>
  </si>
  <si>
    <t>מסך ניהול פרטי משתמש/תומך כולל הצגת קריאות שרות, משימות ושאר רשומות נלוות ברמתו</t>
  </si>
  <si>
    <t>מודול לניהול משקלים ועומסים על טכנאי</t>
  </si>
  <si>
    <t>המערכת תותקן על בסיס נתונים MS SQL Server בגרסה עדכנית להיום.</t>
  </si>
  <si>
    <t>המערכת המוצעת תתמוך בהתממשקות עם מערכות השו"ב הארגוניות בנושאי אבטחת מידע ותקשוב. המערכת תספק API דו-כיווני לפיתוח ממשק לפתיחת, עדכון וסגירת קריאות השרות.</t>
  </si>
  <si>
    <r>
      <t>המערכת תותקן בתצורה מקומית ON-PREMISE בשרתים במשרד החוץ ותעבוד ברשת פנימית של המשרד בלבד (עבודה בסביבת WAN כולל עבודה מול אתרים מרוחקים בנציגויות בחו"ל, כאשר השרתים נמצאים בארץ).</t>
    </r>
    <r>
      <rPr>
        <sz val="10"/>
        <color rgb="FFFF0000"/>
        <rFont val="Arial"/>
        <family val="2"/>
      </rPr>
      <t xml:space="preserve"> </t>
    </r>
    <r>
      <rPr>
        <u/>
        <sz val="10"/>
        <color rgb="FFFF0000"/>
        <rFont val="Arial"/>
        <family val="2"/>
      </rPr>
      <t>בעתיד נרצה את היכולת לעבור לסביבה עננית.</t>
    </r>
  </si>
  <si>
    <r>
      <t xml:space="preserve">יכולת או יכולת פיתוח למודול ניהול וקביעת משקלים לכל תקלה  ו/או משימה , מודול זה ישקף את העומס הקיים (תקלות ומשימות) על כל טכנאי וטכנאי וישמש כלי עזר למנהלים לצרכי ניתוב תקלות ומשימות לטכנאים, היותר פנויים לטיפול בקריאה , מודול זה ישולב ביחד עם מודול זמינות הטכנאים </t>
    </r>
    <r>
      <rPr>
        <u/>
        <sz val="10"/>
        <color rgb="FFFF0000"/>
        <rFont val="Arial"/>
        <family val="2"/>
      </rPr>
      <t>.לא חובה כדרישת סף</t>
    </r>
  </si>
  <si>
    <r>
      <t>לוג אוטומטי לתיעוד שינויים ברמת שדות וישויות נבחרות במערכת,</t>
    </r>
    <r>
      <rPr>
        <sz val="10"/>
        <color rgb="FFFF0000"/>
        <rFont val="Arial"/>
        <family val="2"/>
      </rPr>
      <t xml:space="preserve"> </t>
    </r>
    <r>
      <rPr>
        <u/>
        <sz val="10"/>
        <color rgb="FFFF0000"/>
        <rFont val="Arial"/>
        <family val="2"/>
      </rPr>
      <t>לא חובה כדרישת סף.</t>
    </r>
  </si>
  <si>
    <r>
      <t xml:space="preserve">יכולת או יכולת פיתוח למודול ניהול זמינות טכנאים אשר יכיל כלים הבאים:
מנגנון ניהול הגדרות חופשות/היעדרויות לעובדים. 
דשבורד דינמי להצגת עומס יומי/שבועי/חודשי/כל חתך תקופתי שייבחר . דשבורד זה יופיע במסך קריאת שרות בעת בחירת טכנאי אשר הולך לטפל בקריאה עם הצגת עומסים נוכחית שלו לפי המשקלים (עם יכולת drilldown לרשימת פניות ). כמו כן,  דשברוד זה יוצג גם למנהלים ברזולוציות שונות. </t>
    </r>
    <r>
      <rPr>
        <u/>
        <sz val="10"/>
        <color rgb="FFFF0000"/>
        <rFont val="Arial"/>
        <family val="2"/>
      </rPr>
      <t>לא חובה כדרישת סף.</t>
    </r>
    <r>
      <rPr>
        <sz val="10"/>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</si>
</sst>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0" x14ac:knownFonts="1">
    <font>
      <sz val="11"/>
      <color theme="1"/>
      <name val="Arial"/>
      <family val="2"/>
      <scheme val="minor"/>
    </font>
    <font>
      <sz val="10"/>
      <color theme="1"/>
      <name val="Arial"/>
      <family val="2"/>
    </font>
    <font>
      <sz val="11"/>
      <color theme="1"/>
      <name val="Arial"/>
      <family val="2"/>
    </font>
    <font>
      <b/>
      <sz val="10"/>
      <color theme="1"/>
      <name val="Arial"/>
      <family val="2"/>
    </font>
    <font>
      <b/>
      <sz val="10"/>
      <color rgb="FFFF0000"/>
      <name val="Arial"/>
      <family val="2"/>
    </font>
    <font>
      <i/>
      <sz val="10"/>
      <color rgb="FFFF0000"/>
      <name val="Arial"/>
      <family val="2"/>
    </font>
    <font>
      <b/>
      <sz val="11"/>
      <color theme="1"/>
      <name val="Arial"/>
      <family val="2"/>
    </font>
    <font>
      <sz val="10"/>
      <name val="Arial"/>
      <family val="2"/>
    </font>
    <font>
      <u/>
      <sz val="10"/>
      <color theme="1"/>
      <name val="Arial"/>
      <family val="2"/>
    </font>
    <font>
      <b/>
      <sz val="11"/>
      <name val="Arial"/>
      <family val="2"/>
    </font>
    <font>
      <b/>
      <sz val="10"/>
      <color rgb="FF00B050"/>
      <name val="Arial"/>
      <family val="2"/>
    </font>
    <font>
      <b/>
      <u/>
      <sz val="10"/>
      <color rgb="FF00B050"/>
      <name val="Arial"/>
      <family val="2"/>
    </font>
    <font>
      <b/>
      <sz val="11"/>
      <color rgb="FFFF0000"/>
      <name val="Arial"/>
      <family val="2"/>
    </font>
    <font>
      <b/>
      <sz val="10"/>
      <name val="Arial"/>
      <family val="2"/>
    </font>
    <font>
      <b/>
      <i/>
      <u/>
      <sz val="10"/>
      <color theme="1"/>
      <name val="Arial"/>
      <family val="2"/>
    </font>
    <font>
      <i/>
      <u/>
      <sz val="10"/>
      <color rgb="FFFF0000"/>
      <name val="Arial"/>
      <family val="2"/>
    </font>
    <font>
      <i/>
      <sz val="10"/>
      <name val="Arial"/>
      <family val="2"/>
    </font>
    <font>
      <i/>
      <u/>
      <sz val="10"/>
      <name val="Arial"/>
      <family val="2"/>
    </font>
    <font>
      <sz val="10"/>
      <color rgb="FFFF0000"/>
      <name val="Arial"/>
      <family val="2"/>
    </font>
    <font>
      <u/>
      <sz val="10"/>
      <color rgb="FFFF0000"/>
      <name val="Arial"/>
      <family val="2"/>
    </font>
  </fonts>
  <fills count="7">
    <fill>
      <patternFill patternType="none"/>
    </fill>
    <fill>
      <patternFill patternType="gray125"/>
    </fill>
    <fill>
      <patternFill patternType="solid">
        <fgColor rgb="FFF2F2F2"/>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s>
  <cellStyleXfs count="1">
    <xf numFmtId="0" fontId="0" fillId="0" borderId="0"/>
  </cellStyleXfs>
  <cellXfs count="47">
    <xf numFmtId="0" fontId="0" fillId="0" borderId="0" xfId="0"/>
    <xf numFmtId="0" fontId="2" fillId="0" borderId="0" xfId="0" applyFont="1"/>
    <xf numFmtId="0" fontId="1" fillId="0" borderId="1" xfId="0" applyFont="1" applyFill="1" applyBorder="1" applyAlignment="1">
      <alignment horizontal="right" vertical="top" wrapText="1" readingOrder="2"/>
    </xf>
    <xf numFmtId="0" fontId="1" fillId="0" borderId="1" xfId="0" applyFont="1" applyFill="1" applyBorder="1" applyAlignment="1">
      <alignment vertical="top" wrapText="1" readingOrder="2"/>
    </xf>
    <xf numFmtId="0" fontId="6" fillId="4" borderId="4" xfId="0" applyFont="1" applyFill="1" applyBorder="1" applyAlignment="1">
      <alignment vertical="top"/>
    </xf>
    <xf numFmtId="0" fontId="2" fillId="6" borderId="0" xfId="0" applyFont="1" applyFill="1"/>
    <xf numFmtId="0" fontId="6" fillId="6" borderId="0" xfId="0" applyFont="1" applyFill="1" applyAlignment="1">
      <alignment horizontal="right" readingOrder="2"/>
    </xf>
    <xf numFmtId="0" fontId="2" fillId="0" borderId="0" xfId="0" applyFont="1" applyAlignment="1">
      <alignment horizontal="right" readingOrder="2"/>
    </xf>
    <xf numFmtId="0" fontId="1" fillId="0" borderId="1" xfId="0" applyFont="1" applyBorder="1" applyAlignment="1">
      <alignment horizontal="right" vertical="top" wrapText="1" readingOrder="2"/>
    </xf>
    <xf numFmtId="0" fontId="7" fillId="0" borderId="1" xfId="0" applyFont="1" applyBorder="1" applyAlignment="1">
      <alignment horizontal="right" vertical="top" wrapText="1" readingOrder="2"/>
    </xf>
    <xf numFmtId="0" fontId="7" fillId="0" borderId="1" xfId="0" applyFont="1" applyFill="1" applyBorder="1" applyAlignment="1">
      <alignment vertical="top" wrapText="1" readingOrder="2"/>
    </xf>
    <xf numFmtId="2" fontId="6" fillId="6" borderId="0" xfId="0" applyNumberFormat="1" applyFont="1" applyFill="1"/>
    <xf numFmtId="0" fontId="2" fillId="0" borderId="0" xfId="0" applyFont="1" applyAlignment="1">
      <alignment horizontal="center"/>
    </xf>
    <xf numFmtId="0" fontId="6" fillId="6" borderId="0" xfId="0" applyFont="1" applyFill="1" applyAlignment="1">
      <alignment horizontal="center" readingOrder="2"/>
    </xf>
    <xf numFmtId="0" fontId="12" fillId="6" borderId="0" xfId="0" applyFont="1" applyFill="1"/>
    <xf numFmtId="0" fontId="12" fillId="6" borderId="0" xfId="0" applyFont="1" applyFill="1" applyAlignment="1"/>
    <xf numFmtId="0" fontId="2" fillId="0" borderId="0" xfId="0" applyFont="1" applyAlignment="1"/>
    <xf numFmtId="0" fontId="6" fillId="6" borderId="0" xfId="0" applyFont="1" applyFill="1" applyAlignment="1">
      <alignment readingOrder="2"/>
    </xf>
    <xf numFmtId="1" fontId="2" fillId="6" borderId="0" xfId="0" applyNumberFormat="1" applyFont="1" applyFill="1" applyAlignment="1">
      <alignment horizontal="center"/>
    </xf>
    <xf numFmtId="164" fontId="6" fillId="6" borderId="0" xfId="0" applyNumberFormat="1" applyFont="1" applyFill="1" applyAlignment="1">
      <alignment horizontal="center" readingOrder="2"/>
    </xf>
    <xf numFmtId="164" fontId="2" fillId="6" borderId="0" xfId="0" applyNumberFormat="1" applyFont="1" applyFill="1" applyAlignment="1">
      <alignment horizontal="center"/>
    </xf>
    <xf numFmtId="164" fontId="12" fillId="6" borderId="0" xfId="0" applyNumberFormat="1" applyFont="1" applyFill="1" applyAlignment="1">
      <alignment horizontal="center"/>
    </xf>
    <xf numFmtId="0" fontId="12" fillId="6" borderId="0" xfId="0" applyFont="1" applyFill="1" applyAlignment="1">
      <alignment horizontal="center"/>
    </xf>
    <xf numFmtId="0" fontId="6" fillId="5" borderId="3" xfId="0" applyFont="1" applyFill="1" applyBorder="1" applyAlignment="1">
      <alignment horizontal="right" vertical="top" wrapText="1" readingOrder="2"/>
    </xf>
    <xf numFmtId="0" fontId="2" fillId="0" borderId="0" xfId="0" applyFont="1" applyAlignment="1">
      <alignment readingOrder="2"/>
    </xf>
    <xf numFmtId="0" fontId="1" fillId="4" borderId="3" xfId="0" applyFont="1" applyFill="1" applyBorder="1" applyAlignment="1">
      <alignment vertical="top"/>
    </xf>
    <xf numFmtId="0" fontId="1" fillId="4" borderId="4" xfId="0" applyFont="1" applyFill="1" applyBorder="1" applyAlignment="1">
      <alignment vertical="top"/>
    </xf>
    <xf numFmtId="0" fontId="1" fillId="4" borderId="2" xfId="0" applyFont="1" applyFill="1" applyBorder="1" applyAlignment="1">
      <alignment vertical="top"/>
    </xf>
    <xf numFmtId="0" fontId="3" fillId="3" borderId="4" xfId="0" applyFont="1" applyFill="1" applyBorder="1" applyAlignment="1">
      <alignment vertical="top" readingOrder="2"/>
    </xf>
    <xf numFmtId="0" fontId="3" fillId="3" borderId="4" xfId="0" applyFont="1" applyFill="1" applyBorder="1" applyAlignment="1">
      <alignment horizontal="right" vertical="top" wrapText="1" readingOrder="2"/>
    </xf>
    <xf numFmtId="0" fontId="3" fillId="5" borderId="4" xfId="0" applyFont="1" applyFill="1" applyBorder="1" applyAlignment="1">
      <alignment horizontal="right" vertical="top" wrapText="1" readingOrder="2"/>
    </xf>
    <xf numFmtId="0" fontId="3" fillId="5" borderId="2" xfId="0" applyFont="1" applyFill="1" applyBorder="1" applyAlignment="1">
      <alignment horizontal="right" vertical="top" wrapText="1" readingOrder="2"/>
    </xf>
    <xf numFmtId="0" fontId="1" fillId="0" borderId="0" xfId="0" applyFont="1"/>
    <xf numFmtId="0" fontId="1" fillId="0" borderId="0" xfId="0" applyFont="1" applyFill="1" applyAlignment="1">
      <alignment vertical="top" wrapText="1"/>
    </xf>
    <xf numFmtId="0" fontId="7" fillId="0" borderId="1" xfId="0" applyFont="1" applyFill="1" applyBorder="1" applyAlignment="1">
      <alignment horizontal="right" vertical="top" wrapText="1" readingOrder="2"/>
    </xf>
    <xf numFmtId="0" fontId="3" fillId="2" borderId="1" xfId="0" applyFont="1" applyFill="1" applyBorder="1" applyAlignment="1">
      <alignment horizontal="right" vertical="top" wrapText="1" readingOrder="2"/>
    </xf>
    <xf numFmtId="0" fontId="3" fillId="2" borderId="1" xfId="0" applyFont="1" applyFill="1" applyBorder="1" applyAlignment="1">
      <alignment vertical="top" wrapText="1" readingOrder="2"/>
    </xf>
    <xf numFmtId="0" fontId="10" fillId="2" borderId="1" xfId="0" applyFont="1" applyFill="1" applyBorder="1" applyAlignment="1">
      <alignment horizontal="right" vertical="top" wrapText="1" readingOrder="2"/>
    </xf>
    <xf numFmtId="0" fontId="1" fillId="0" borderId="1" xfId="0" applyFont="1" applyFill="1" applyBorder="1" applyAlignment="1">
      <alignment vertical="top"/>
    </xf>
    <xf numFmtId="1" fontId="1" fillId="0" borderId="1" xfId="0" applyNumberFormat="1" applyFont="1" applyBorder="1" applyAlignment="1">
      <alignment horizontal="center" vertical="top"/>
    </xf>
    <xf numFmtId="0" fontId="7" fillId="0" borderId="1" xfId="0" applyFont="1" applyBorder="1" applyAlignment="1">
      <alignment vertical="top"/>
    </xf>
    <xf numFmtId="0" fontId="2" fillId="0" borderId="1" xfId="0" applyFont="1" applyBorder="1"/>
    <xf numFmtId="0" fontId="7" fillId="0" borderId="1" xfId="0" applyFont="1" applyFill="1" applyBorder="1" applyAlignment="1">
      <alignment vertical="top"/>
    </xf>
    <xf numFmtId="0" fontId="2" fillId="0" borderId="1" xfId="0" applyFont="1" applyBorder="1" applyAlignment="1">
      <alignment horizontal="center" vertical="top"/>
    </xf>
    <xf numFmtId="1" fontId="7" fillId="0" borderId="1" xfId="0" applyNumberFormat="1" applyFont="1" applyFill="1" applyBorder="1" applyAlignment="1">
      <alignment horizontal="center" vertical="top"/>
    </xf>
    <xf numFmtId="0" fontId="18" fillId="0" borderId="1" xfId="0" applyFont="1" applyBorder="1" applyAlignment="1">
      <alignment horizontal="right" vertical="top" wrapText="1" readingOrder="2"/>
    </xf>
    <xf numFmtId="0" fontId="18" fillId="0" borderId="1" xfId="0" applyFont="1" applyFill="1" applyBorder="1" applyAlignment="1">
      <alignment horizontal="right" vertical="top" wrapText="1" readingOrder="2"/>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3"/>
  <sheetViews>
    <sheetView rightToLeft="1" tabSelected="1" zoomScale="80" zoomScaleNormal="80" workbookViewId="0">
      <selection activeCell="I5" sqref="I5"/>
    </sheetView>
  </sheetViews>
  <sheetFormatPr defaultColWidth="8.875" defaultRowHeight="14.25" x14ac:dyDescent="0.2"/>
  <cols>
    <col min="1" max="1" width="4.875" style="1" customWidth="1"/>
    <col min="2" max="2" width="11.25" style="1" bestFit="1" customWidth="1"/>
    <col min="3" max="3" width="13.5" style="1" customWidth="1"/>
    <col min="4" max="4" width="40.5" style="1" customWidth="1"/>
    <col min="5" max="5" width="7.5" style="16" customWidth="1"/>
    <col min="6" max="6" width="15.375" style="1" customWidth="1"/>
    <col min="7" max="7" width="18.5" style="1" customWidth="1"/>
    <col min="8" max="8" width="22.625" style="1" customWidth="1"/>
    <col min="9" max="9" width="18.5" style="1" customWidth="1"/>
    <col min="10" max="10" width="11.375" style="1" customWidth="1"/>
    <col min="11" max="11" width="8.125" style="1" customWidth="1"/>
    <col min="12" max="12" width="13.5" style="1" customWidth="1"/>
    <col min="13" max="16384" width="8.875" style="1"/>
  </cols>
  <sheetData>
    <row r="1" spans="1:13" ht="56.45" customHeight="1" x14ac:dyDescent="0.2">
      <c r="A1" s="25"/>
      <c r="B1" s="26"/>
      <c r="C1" s="4" t="s">
        <v>6</v>
      </c>
      <c r="D1" s="26"/>
      <c r="E1" s="27"/>
      <c r="F1" s="28"/>
      <c r="G1" s="29"/>
      <c r="H1" s="29" t="s">
        <v>78</v>
      </c>
      <c r="I1" s="28"/>
      <c r="J1" s="23" t="s">
        <v>16</v>
      </c>
      <c r="K1" s="30"/>
      <c r="L1" s="31"/>
      <c r="M1" s="32"/>
    </row>
    <row r="2" spans="1:13" ht="90.6" customHeight="1" x14ac:dyDescent="0.2">
      <c r="A2" s="35" t="s">
        <v>5</v>
      </c>
      <c r="B2" s="35" t="s">
        <v>0</v>
      </c>
      <c r="C2" s="35" t="s">
        <v>1</v>
      </c>
      <c r="D2" s="35" t="s">
        <v>2</v>
      </c>
      <c r="E2" s="36" t="s">
        <v>72</v>
      </c>
      <c r="F2" s="35" t="s">
        <v>19</v>
      </c>
      <c r="G2" s="35" t="s">
        <v>73</v>
      </c>
      <c r="H2" s="35" t="s">
        <v>80</v>
      </c>
      <c r="I2" s="35" t="s">
        <v>81</v>
      </c>
      <c r="J2" s="35" t="s">
        <v>77</v>
      </c>
      <c r="K2" s="35" t="s">
        <v>74</v>
      </c>
      <c r="L2" s="37" t="s">
        <v>75</v>
      </c>
      <c r="M2" s="32"/>
    </row>
    <row r="3" spans="1:13" ht="25.5" x14ac:dyDescent="0.2">
      <c r="A3" s="38">
        <v>1</v>
      </c>
      <c r="B3" s="8" t="s">
        <v>20</v>
      </c>
      <c r="C3" s="8" t="s">
        <v>21</v>
      </c>
      <c r="D3" s="8" t="s">
        <v>79</v>
      </c>
      <c r="E3" s="9">
        <v>10</v>
      </c>
      <c r="F3" s="2"/>
      <c r="G3" s="2"/>
      <c r="H3" s="2"/>
      <c r="I3" s="2"/>
      <c r="J3" s="39"/>
      <c r="K3" s="39">
        <f>J3*E3</f>
        <v>0</v>
      </c>
      <c r="L3" s="39">
        <f>E3*10</f>
        <v>100</v>
      </c>
      <c r="M3" s="32"/>
    </row>
    <row r="4" spans="1:13" ht="25.5" x14ac:dyDescent="0.2">
      <c r="A4" s="40"/>
      <c r="B4" s="9"/>
      <c r="C4" s="9" t="s">
        <v>84</v>
      </c>
      <c r="D4" s="9" t="s">
        <v>103</v>
      </c>
      <c r="E4" s="8">
        <v>10</v>
      </c>
      <c r="F4" s="8"/>
      <c r="G4" s="8"/>
      <c r="H4" s="41"/>
      <c r="I4" s="41"/>
      <c r="J4" s="41"/>
      <c r="K4" s="39">
        <f t="shared" ref="K4:K47" si="0">J4*E4</f>
        <v>0</v>
      </c>
      <c r="L4" s="39">
        <f t="shared" ref="L4:L47" si="1">E4*10</f>
        <v>100</v>
      </c>
    </row>
    <row r="5" spans="1:13" ht="63.75" x14ac:dyDescent="0.2">
      <c r="A5" s="38">
        <v>2</v>
      </c>
      <c r="B5" s="8" t="s">
        <v>20</v>
      </c>
      <c r="C5" s="8" t="s">
        <v>85</v>
      </c>
      <c r="D5" s="9" t="s">
        <v>108</v>
      </c>
      <c r="E5" s="9">
        <v>9</v>
      </c>
      <c r="F5" s="2"/>
      <c r="G5" s="2"/>
      <c r="H5" s="2"/>
      <c r="I5" s="2"/>
      <c r="J5" s="39"/>
      <c r="K5" s="39">
        <f t="shared" si="0"/>
        <v>0</v>
      </c>
      <c r="L5" s="39">
        <f t="shared" si="1"/>
        <v>90</v>
      </c>
      <c r="M5" s="32"/>
    </row>
    <row r="6" spans="1:13" ht="51" x14ac:dyDescent="0.2">
      <c r="A6" s="38">
        <v>3</v>
      </c>
      <c r="B6" s="8" t="s">
        <v>20</v>
      </c>
      <c r="C6" s="8" t="s">
        <v>86</v>
      </c>
      <c r="D6" s="8" t="s">
        <v>87</v>
      </c>
      <c r="E6" s="9">
        <v>10</v>
      </c>
      <c r="F6" s="2"/>
      <c r="G6" s="2"/>
      <c r="H6" s="2"/>
      <c r="I6" s="2"/>
      <c r="J6" s="39"/>
      <c r="K6" s="39">
        <f t="shared" si="0"/>
        <v>0</v>
      </c>
      <c r="L6" s="39">
        <f t="shared" si="1"/>
        <v>100</v>
      </c>
      <c r="M6" s="32"/>
    </row>
    <row r="7" spans="1:13" ht="25.5" x14ac:dyDescent="0.2">
      <c r="A7" s="42">
        <v>4</v>
      </c>
      <c r="B7" s="9" t="s">
        <v>20</v>
      </c>
      <c r="C7" s="9" t="s">
        <v>88</v>
      </c>
      <c r="D7" s="45" t="s">
        <v>106</v>
      </c>
      <c r="E7" s="8">
        <v>10</v>
      </c>
      <c r="F7" s="8"/>
      <c r="G7" s="43"/>
      <c r="H7" s="41"/>
      <c r="I7" s="41"/>
      <c r="J7" s="41"/>
      <c r="K7" s="39">
        <f t="shared" si="0"/>
        <v>0</v>
      </c>
      <c r="L7" s="39">
        <f t="shared" si="1"/>
        <v>100</v>
      </c>
    </row>
    <row r="8" spans="1:13" ht="51" x14ac:dyDescent="0.2">
      <c r="A8" s="40">
        <v>5</v>
      </c>
      <c r="B8" s="9" t="s">
        <v>20</v>
      </c>
      <c r="C8" s="9" t="s">
        <v>22</v>
      </c>
      <c r="D8" s="46" t="s">
        <v>107</v>
      </c>
      <c r="E8" s="8">
        <v>10</v>
      </c>
      <c r="F8" s="8"/>
      <c r="G8" s="43"/>
      <c r="H8" s="41"/>
      <c r="I8" s="41"/>
      <c r="J8" s="41"/>
      <c r="K8" s="39">
        <f t="shared" si="0"/>
        <v>0</v>
      </c>
      <c r="L8" s="39">
        <f t="shared" si="1"/>
        <v>100</v>
      </c>
    </row>
    <row r="9" spans="1:13" ht="86.45" customHeight="1" x14ac:dyDescent="0.2">
      <c r="A9" s="40">
        <v>6</v>
      </c>
      <c r="B9" s="9" t="s">
        <v>20</v>
      </c>
      <c r="C9" s="9" t="s">
        <v>89</v>
      </c>
      <c r="D9" s="9" t="s">
        <v>90</v>
      </c>
      <c r="E9" s="8">
        <v>9</v>
      </c>
      <c r="F9" s="8"/>
      <c r="G9" s="43"/>
      <c r="H9" s="41"/>
      <c r="I9" s="41"/>
      <c r="J9" s="41"/>
      <c r="K9" s="39">
        <f t="shared" si="0"/>
        <v>0</v>
      </c>
      <c r="L9" s="39">
        <f t="shared" si="1"/>
        <v>90</v>
      </c>
    </row>
    <row r="10" spans="1:13" ht="165.75" x14ac:dyDescent="0.2">
      <c r="A10" s="40">
        <v>7</v>
      </c>
      <c r="B10" s="9" t="s">
        <v>20</v>
      </c>
      <c r="C10" s="9" t="s">
        <v>23</v>
      </c>
      <c r="D10" s="9" t="s">
        <v>91</v>
      </c>
      <c r="E10" s="8">
        <v>10</v>
      </c>
      <c r="F10" s="8"/>
      <c r="G10" s="43"/>
      <c r="H10" s="41"/>
      <c r="I10" s="41"/>
      <c r="J10" s="41"/>
      <c r="K10" s="39">
        <f t="shared" si="0"/>
        <v>0</v>
      </c>
      <c r="L10" s="39">
        <f t="shared" si="1"/>
        <v>100</v>
      </c>
    </row>
    <row r="11" spans="1:13" ht="38.25" x14ac:dyDescent="0.2">
      <c r="A11" s="40">
        <v>8</v>
      </c>
      <c r="B11" s="9" t="s">
        <v>24</v>
      </c>
      <c r="C11" s="9" t="s">
        <v>25</v>
      </c>
      <c r="D11" s="9" t="s">
        <v>92</v>
      </c>
      <c r="E11" s="8">
        <v>10</v>
      </c>
      <c r="F11" s="8"/>
      <c r="G11" s="43"/>
      <c r="H11" s="41"/>
      <c r="I11" s="41"/>
      <c r="J11" s="41"/>
      <c r="K11" s="39">
        <f t="shared" si="0"/>
        <v>0</v>
      </c>
      <c r="L11" s="39">
        <f t="shared" si="1"/>
        <v>100</v>
      </c>
    </row>
    <row r="12" spans="1:13" ht="25.5" x14ac:dyDescent="0.2">
      <c r="A12" s="40">
        <v>9</v>
      </c>
      <c r="B12" s="9" t="s">
        <v>26</v>
      </c>
      <c r="C12" s="9" t="s">
        <v>27</v>
      </c>
      <c r="D12" s="9" t="s">
        <v>104</v>
      </c>
      <c r="E12" s="8">
        <v>10</v>
      </c>
      <c r="F12" s="8"/>
      <c r="G12" s="43"/>
      <c r="H12" s="41"/>
      <c r="I12" s="41"/>
      <c r="J12" s="41"/>
      <c r="K12" s="39">
        <f t="shared" si="0"/>
        <v>0</v>
      </c>
      <c r="L12" s="39">
        <f t="shared" si="1"/>
        <v>100</v>
      </c>
    </row>
    <row r="13" spans="1:13" ht="38.25" x14ac:dyDescent="0.2">
      <c r="A13" s="40">
        <v>10</v>
      </c>
      <c r="B13" s="9" t="s">
        <v>28</v>
      </c>
      <c r="C13" s="9" t="s">
        <v>28</v>
      </c>
      <c r="D13" s="9" t="s">
        <v>93</v>
      </c>
      <c r="E13" s="8">
        <v>10</v>
      </c>
      <c r="F13" s="8"/>
      <c r="G13" s="43"/>
      <c r="H13" s="41"/>
      <c r="I13" s="41"/>
      <c r="J13" s="41"/>
      <c r="K13" s="39">
        <f t="shared" si="0"/>
        <v>0</v>
      </c>
      <c r="L13" s="39">
        <f t="shared" si="1"/>
        <v>100</v>
      </c>
    </row>
    <row r="14" spans="1:13" ht="86.45" customHeight="1" x14ac:dyDescent="0.2">
      <c r="A14" s="38">
        <v>11</v>
      </c>
      <c r="B14" s="8" t="s">
        <v>3</v>
      </c>
      <c r="C14" s="8" t="s">
        <v>29</v>
      </c>
      <c r="D14" s="8" t="s">
        <v>30</v>
      </c>
      <c r="E14" s="9">
        <v>10</v>
      </c>
      <c r="F14" s="2"/>
      <c r="G14" s="2"/>
      <c r="H14" s="2"/>
      <c r="I14" s="2"/>
      <c r="J14" s="39"/>
      <c r="K14" s="39">
        <f t="shared" si="0"/>
        <v>0</v>
      </c>
      <c r="L14" s="39">
        <f t="shared" si="1"/>
        <v>100</v>
      </c>
      <c r="M14" s="32"/>
    </row>
    <row r="15" spans="1:13" ht="25.5" x14ac:dyDescent="0.2">
      <c r="A15" s="38">
        <v>12</v>
      </c>
      <c r="B15" s="8" t="s">
        <v>3</v>
      </c>
      <c r="C15" s="8" t="s">
        <v>31</v>
      </c>
      <c r="D15" s="8" t="s">
        <v>32</v>
      </c>
      <c r="E15" s="9">
        <v>10</v>
      </c>
      <c r="F15" s="2"/>
      <c r="G15" s="2"/>
      <c r="H15" s="2"/>
      <c r="I15" s="2"/>
      <c r="J15" s="39"/>
      <c r="K15" s="39">
        <f t="shared" si="0"/>
        <v>0</v>
      </c>
      <c r="L15" s="39">
        <f t="shared" si="1"/>
        <v>100</v>
      </c>
      <c r="M15" s="32"/>
    </row>
    <row r="16" spans="1:13" ht="25.5" x14ac:dyDescent="0.2">
      <c r="A16" s="38">
        <v>13</v>
      </c>
      <c r="B16" s="8" t="s">
        <v>3</v>
      </c>
      <c r="C16" s="8" t="s">
        <v>33</v>
      </c>
      <c r="D16" s="8" t="s">
        <v>34</v>
      </c>
      <c r="E16" s="9">
        <v>10</v>
      </c>
      <c r="F16" s="2"/>
      <c r="G16" s="2"/>
      <c r="H16" s="2"/>
      <c r="I16" s="2"/>
      <c r="J16" s="39"/>
      <c r="K16" s="39">
        <f t="shared" si="0"/>
        <v>0</v>
      </c>
      <c r="L16" s="39">
        <f t="shared" si="1"/>
        <v>100</v>
      </c>
      <c r="M16" s="32"/>
    </row>
    <row r="17" spans="1:13" ht="38.25" x14ac:dyDescent="0.2">
      <c r="A17" s="38">
        <v>14</v>
      </c>
      <c r="B17" s="8" t="s">
        <v>3</v>
      </c>
      <c r="C17" s="8" t="s">
        <v>35</v>
      </c>
      <c r="D17" s="8" t="s">
        <v>36</v>
      </c>
      <c r="E17" s="9">
        <v>10</v>
      </c>
      <c r="F17" s="2"/>
      <c r="G17" s="2"/>
      <c r="H17" s="2"/>
      <c r="I17" s="2"/>
      <c r="J17" s="39"/>
      <c r="K17" s="39">
        <f t="shared" si="0"/>
        <v>0</v>
      </c>
      <c r="L17" s="39">
        <f t="shared" si="1"/>
        <v>100</v>
      </c>
      <c r="M17" s="32"/>
    </row>
    <row r="18" spans="1:13" ht="63.75" x14ac:dyDescent="0.2">
      <c r="A18" s="38">
        <v>15</v>
      </c>
      <c r="B18" s="8" t="s">
        <v>3</v>
      </c>
      <c r="C18" s="8" t="s">
        <v>37</v>
      </c>
      <c r="D18" s="8" t="s">
        <v>38</v>
      </c>
      <c r="E18" s="9">
        <v>10</v>
      </c>
      <c r="F18" s="2"/>
      <c r="G18" s="2"/>
      <c r="H18" s="2"/>
      <c r="I18" s="2"/>
      <c r="J18" s="39"/>
      <c r="K18" s="39">
        <f t="shared" si="0"/>
        <v>0</v>
      </c>
      <c r="L18" s="39">
        <f t="shared" si="1"/>
        <v>100</v>
      </c>
      <c r="M18" s="32"/>
    </row>
    <row r="19" spans="1:13" ht="192" customHeight="1" x14ac:dyDescent="0.2">
      <c r="A19" s="38">
        <v>16</v>
      </c>
      <c r="B19" s="34" t="s">
        <v>3</v>
      </c>
      <c r="C19" s="34" t="s">
        <v>39</v>
      </c>
      <c r="D19" s="34" t="s">
        <v>82</v>
      </c>
      <c r="E19" s="34">
        <v>10</v>
      </c>
      <c r="F19" s="34"/>
      <c r="G19" s="34"/>
      <c r="H19" s="34"/>
      <c r="I19" s="34"/>
      <c r="J19" s="44"/>
      <c r="K19" s="39">
        <f t="shared" si="0"/>
        <v>0</v>
      </c>
      <c r="L19" s="39">
        <f t="shared" si="1"/>
        <v>100</v>
      </c>
      <c r="M19" s="33"/>
    </row>
    <row r="20" spans="1:13" ht="63.75" x14ac:dyDescent="0.2">
      <c r="A20" s="38">
        <v>17</v>
      </c>
      <c r="B20" s="8" t="s">
        <v>3</v>
      </c>
      <c r="C20" s="8" t="s">
        <v>40</v>
      </c>
      <c r="D20" s="8" t="s">
        <v>41</v>
      </c>
      <c r="E20" s="9">
        <v>10</v>
      </c>
      <c r="F20" s="2"/>
      <c r="G20" s="2"/>
      <c r="H20" s="2"/>
      <c r="I20" s="2"/>
      <c r="J20" s="39"/>
      <c r="K20" s="39">
        <f t="shared" si="0"/>
        <v>0</v>
      </c>
      <c r="L20" s="39">
        <f t="shared" si="1"/>
        <v>100</v>
      </c>
      <c r="M20" s="32"/>
    </row>
    <row r="21" spans="1:13" ht="63.75" x14ac:dyDescent="0.2">
      <c r="A21" s="38">
        <v>18</v>
      </c>
      <c r="B21" s="8" t="s">
        <v>3</v>
      </c>
      <c r="C21" s="8" t="s">
        <v>42</v>
      </c>
      <c r="D21" s="8" t="s">
        <v>43</v>
      </c>
      <c r="E21" s="9">
        <v>10</v>
      </c>
      <c r="F21" s="2"/>
      <c r="G21" s="2"/>
      <c r="H21" s="2"/>
      <c r="I21" s="2"/>
      <c r="J21" s="39"/>
      <c r="K21" s="39">
        <f t="shared" si="0"/>
        <v>0</v>
      </c>
      <c r="L21" s="39">
        <f t="shared" si="1"/>
        <v>100</v>
      </c>
      <c r="M21" s="32"/>
    </row>
    <row r="22" spans="1:13" ht="63.75" x14ac:dyDescent="0.2">
      <c r="A22" s="38">
        <v>19</v>
      </c>
      <c r="B22" s="8" t="s">
        <v>3</v>
      </c>
      <c r="C22" s="8" t="s">
        <v>44</v>
      </c>
      <c r="D22" s="8" t="s">
        <v>45</v>
      </c>
      <c r="E22" s="9">
        <v>10</v>
      </c>
      <c r="F22" s="2"/>
      <c r="G22" s="2"/>
      <c r="H22" s="2"/>
      <c r="I22" s="2"/>
      <c r="J22" s="39"/>
      <c r="K22" s="39">
        <f t="shared" si="0"/>
        <v>0</v>
      </c>
      <c r="L22" s="39">
        <f t="shared" si="1"/>
        <v>100</v>
      </c>
      <c r="M22" s="32"/>
    </row>
    <row r="23" spans="1:13" ht="25.5" x14ac:dyDescent="0.2">
      <c r="A23" s="38">
        <v>20</v>
      </c>
      <c r="B23" s="8" t="s">
        <v>3</v>
      </c>
      <c r="C23" s="8" t="s">
        <v>46</v>
      </c>
      <c r="D23" s="8" t="s">
        <v>47</v>
      </c>
      <c r="E23" s="9">
        <v>9</v>
      </c>
      <c r="F23" s="2"/>
      <c r="G23" s="2"/>
      <c r="H23" s="2"/>
      <c r="I23" s="2"/>
      <c r="J23" s="39"/>
      <c r="K23" s="39">
        <f t="shared" si="0"/>
        <v>0</v>
      </c>
      <c r="L23" s="39">
        <f t="shared" si="1"/>
        <v>90</v>
      </c>
      <c r="M23" s="32"/>
    </row>
    <row r="24" spans="1:13" ht="25.5" x14ac:dyDescent="0.2">
      <c r="A24" s="38">
        <v>21</v>
      </c>
      <c r="B24" s="8" t="s">
        <v>3</v>
      </c>
      <c r="C24" s="8" t="s">
        <v>48</v>
      </c>
      <c r="D24" s="8" t="s">
        <v>49</v>
      </c>
      <c r="E24" s="9">
        <v>9</v>
      </c>
      <c r="F24" s="2"/>
      <c r="G24" s="2"/>
      <c r="H24" s="2"/>
      <c r="I24" s="2"/>
      <c r="J24" s="39"/>
      <c r="K24" s="39">
        <f t="shared" si="0"/>
        <v>0</v>
      </c>
      <c r="L24" s="39">
        <f t="shared" si="1"/>
        <v>90</v>
      </c>
      <c r="M24" s="32"/>
    </row>
    <row r="25" spans="1:13" ht="38.25" x14ac:dyDescent="0.2">
      <c r="A25" s="38">
        <v>22</v>
      </c>
      <c r="B25" s="8" t="s">
        <v>3</v>
      </c>
      <c r="C25" s="8" t="s">
        <v>50</v>
      </c>
      <c r="D25" s="8" t="s">
        <v>51</v>
      </c>
      <c r="E25" s="9">
        <v>10</v>
      </c>
      <c r="F25" s="2"/>
      <c r="G25" s="2"/>
      <c r="H25" s="2"/>
      <c r="I25" s="2"/>
      <c r="J25" s="39"/>
      <c r="K25" s="39">
        <f t="shared" si="0"/>
        <v>0</v>
      </c>
      <c r="L25" s="39">
        <f t="shared" si="1"/>
        <v>100</v>
      </c>
      <c r="M25" s="32"/>
    </row>
    <row r="26" spans="1:13" ht="76.5" x14ac:dyDescent="0.2">
      <c r="A26" s="38">
        <v>23</v>
      </c>
      <c r="B26" s="8" t="s">
        <v>3</v>
      </c>
      <c r="C26" s="8" t="s">
        <v>52</v>
      </c>
      <c r="D26" s="8" t="s">
        <v>94</v>
      </c>
      <c r="E26" s="9">
        <v>10</v>
      </c>
      <c r="F26" s="2"/>
      <c r="G26" s="2"/>
      <c r="H26" s="2"/>
      <c r="I26" s="2"/>
      <c r="J26" s="39"/>
      <c r="K26" s="39">
        <f t="shared" si="0"/>
        <v>0</v>
      </c>
      <c r="L26" s="39">
        <f t="shared" si="1"/>
        <v>100</v>
      </c>
      <c r="M26" s="32"/>
    </row>
    <row r="27" spans="1:13" ht="25.5" x14ac:dyDescent="0.2">
      <c r="A27" s="38">
        <v>24</v>
      </c>
      <c r="B27" s="8" t="s">
        <v>3</v>
      </c>
      <c r="C27" s="8" t="s">
        <v>53</v>
      </c>
      <c r="D27" s="8" t="s">
        <v>54</v>
      </c>
      <c r="E27" s="9">
        <v>9</v>
      </c>
      <c r="F27" s="2"/>
      <c r="G27" s="2"/>
      <c r="H27" s="2"/>
      <c r="I27" s="2"/>
      <c r="J27" s="39"/>
      <c r="K27" s="39">
        <f t="shared" si="0"/>
        <v>0</v>
      </c>
      <c r="L27" s="39">
        <f t="shared" si="1"/>
        <v>90</v>
      </c>
      <c r="M27" s="32"/>
    </row>
    <row r="28" spans="1:13" ht="25.5" x14ac:dyDescent="0.2">
      <c r="A28" s="38">
        <v>25</v>
      </c>
      <c r="B28" s="8" t="s">
        <v>3</v>
      </c>
      <c r="C28" s="8" t="s">
        <v>55</v>
      </c>
      <c r="D28" s="8" t="s">
        <v>56</v>
      </c>
      <c r="E28" s="9">
        <v>9</v>
      </c>
      <c r="F28" s="2"/>
      <c r="G28" s="2"/>
      <c r="H28" s="2"/>
      <c r="I28" s="2"/>
      <c r="J28" s="39"/>
      <c r="K28" s="39">
        <f t="shared" si="0"/>
        <v>0</v>
      </c>
      <c r="L28" s="39">
        <f t="shared" si="1"/>
        <v>90</v>
      </c>
      <c r="M28" s="32"/>
    </row>
    <row r="29" spans="1:13" ht="25.5" x14ac:dyDescent="0.2">
      <c r="A29" s="38">
        <v>26</v>
      </c>
      <c r="B29" s="8" t="s">
        <v>3</v>
      </c>
      <c r="C29" s="8" t="s">
        <v>57</v>
      </c>
      <c r="D29" s="8" t="s">
        <v>57</v>
      </c>
      <c r="E29" s="9">
        <v>10</v>
      </c>
      <c r="F29" s="2"/>
      <c r="G29" s="2"/>
      <c r="H29" s="2"/>
      <c r="I29" s="2"/>
      <c r="J29" s="39"/>
      <c r="K29" s="39">
        <f t="shared" si="0"/>
        <v>0</v>
      </c>
      <c r="L29" s="39">
        <f t="shared" si="1"/>
        <v>100</v>
      </c>
      <c r="M29" s="32"/>
    </row>
    <row r="30" spans="1:13" ht="124.15" customHeight="1" x14ac:dyDescent="0.2">
      <c r="A30" s="38">
        <v>27</v>
      </c>
      <c r="B30" s="8" t="s">
        <v>4</v>
      </c>
      <c r="C30" s="8" t="s">
        <v>58</v>
      </c>
      <c r="D30" s="8" t="s">
        <v>95</v>
      </c>
      <c r="E30" s="9">
        <v>10</v>
      </c>
      <c r="F30" s="2"/>
      <c r="G30" s="2"/>
      <c r="H30" s="2"/>
      <c r="I30" s="2"/>
      <c r="J30" s="39"/>
      <c r="K30" s="39">
        <f t="shared" si="0"/>
        <v>0</v>
      </c>
      <c r="L30" s="39">
        <f t="shared" si="1"/>
        <v>100</v>
      </c>
      <c r="M30" s="32"/>
    </row>
    <row r="31" spans="1:13" ht="38.25" x14ac:dyDescent="0.2">
      <c r="A31" s="38">
        <v>28</v>
      </c>
      <c r="B31" s="8" t="s">
        <v>4</v>
      </c>
      <c r="C31" s="8" t="s">
        <v>59</v>
      </c>
      <c r="D31" s="8" t="s">
        <v>60</v>
      </c>
      <c r="E31" s="9">
        <v>10</v>
      </c>
      <c r="F31" s="2"/>
      <c r="G31" s="2"/>
      <c r="H31" s="2"/>
      <c r="I31" s="2"/>
      <c r="J31" s="39"/>
      <c r="K31" s="39">
        <f t="shared" si="0"/>
        <v>0</v>
      </c>
      <c r="L31" s="39">
        <f t="shared" si="1"/>
        <v>100</v>
      </c>
      <c r="M31" s="32"/>
    </row>
    <row r="32" spans="1:13" ht="38.25" x14ac:dyDescent="0.2">
      <c r="A32" s="38">
        <v>29</v>
      </c>
      <c r="B32" s="8" t="s">
        <v>4</v>
      </c>
      <c r="C32" s="8" t="s">
        <v>61</v>
      </c>
      <c r="D32" s="8" t="s">
        <v>62</v>
      </c>
      <c r="E32" s="9">
        <v>10</v>
      </c>
      <c r="F32" s="2"/>
      <c r="G32" s="2"/>
      <c r="H32" s="2"/>
      <c r="I32" s="2"/>
      <c r="J32" s="39"/>
      <c r="K32" s="39">
        <f t="shared" si="0"/>
        <v>0</v>
      </c>
      <c r="L32" s="39">
        <f t="shared" si="1"/>
        <v>100</v>
      </c>
      <c r="M32" s="32"/>
    </row>
    <row r="33" spans="1:13" ht="63.75" x14ac:dyDescent="0.2">
      <c r="A33" s="38">
        <v>30</v>
      </c>
      <c r="B33" s="8" t="s">
        <v>4</v>
      </c>
      <c r="C33" s="8" t="s">
        <v>63</v>
      </c>
      <c r="D33" s="8" t="s">
        <v>96</v>
      </c>
      <c r="E33" s="9">
        <v>10</v>
      </c>
      <c r="F33" s="2"/>
      <c r="G33" s="2"/>
      <c r="H33" s="2"/>
      <c r="I33" s="2"/>
      <c r="J33" s="39"/>
      <c r="K33" s="39">
        <f t="shared" si="0"/>
        <v>0</v>
      </c>
      <c r="L33" s="39">
        <f t="shared" si="1"/>
        <v>100</v>
      </c>
      <c r="M33" s="32"/>
    </row>
    <row r="34" spans="1:13" ht="63.75" x14ac:dyDescent="0.2">
      <c r="A34" s="38">
        <v>31</v>
      </c>
      <c r="B34" s="8" t="s">
        <v>4</v>
      </c>
      <c r="C34" s="8" t="s">
        <v>64</v>
      </c>
      <c r="D34" s="8" t="s">
        <v>102</v>
      </c>
      <c r="E34" s="9">
        <v>10</v>
      </c>
      <c r="F34" s="2"/>
      <c r="G34" s="2"/>
      <c r="H34" s="2"/>
      <c r="I34" s="2"/>
      <c r="J34" s="39"/>
      <c r="K34" s="39">
        <f t="shared" si="0"/>
        <v>0</v>
      </c>
      <c r="L34" s="39">
        <f t="shared" si="1"/>
        <v>100</v>
      </c>
      <c r="M34" s="32"/>
    </row>
    <row r="35" spans="1:13" ht="25.5" x14ac:dyDescent="0.2">
      <c r="A35" s="38">
        <v>32</v>
      </c>
      <c r="B35" s="8" t="s">
        <v>4</v>
      </c>
      <c r="C35" s="8" t="s">
        <v>65</v>
      </c>
      <c r="D35" s="8" t="s">
        <v>110</v>
      </c>
      <c r="E35" s="9">
        <v>7</v>
      </c>
      <c r="F35" s="2"/>
      <c r="G35" s="2"/>
      <c r="H35" s="2"/>
      <c r="I35" s="2"/>
      <c r="J35" s="39"/>
      <c r="K35" s="39">
        <f t="shared" si="0"/>
        <v>0</v>
      </c>
      <c r="L35" s="39">
        <f t="shared" si="1"/>
        <v>70</v>
      </c>
      <c r="M35" s="32"/>
    </row>
    <row r="36" spans="1:13" ht="38.25" x14ac:dyDescent="0.2">
      <c r="A36" s="38">
        <v>33</v>
      </c>
      <c r="B36" s="8" t="s">
        <v>4</v>
      </c>
      <c r="C36" s="8" t="s">
        <v>66</v>
      </c>
      <c r="D36" s="8" t="s">
        <v>67</v>
      </c>
      <c r="E36" s="9">
        <v>10</v>
      </c>
      <c r="F36" s="2"/>
      <c r="G36" s="2"/>
      <c r="H36" s="2"/>
      <c r="I36" s="2"/>
      <c r="J36" s="39"/>
      <c r="K36" s="39">
        <f t="shared" si="0"/>
        <v>0</v>
      </c>
      <c r="L36" s="39">
        <f t="shared" si="1"/>
        <v>100</v>
      </c>
      <c r="M36" s="32"/>
    </row>
    <row r="37" spans="1:13" ht="102" x14ac:dyDescent="0.2">
      <c r="A37" s="38">
        <v>34</v>
      </c>
      <c r="B37" s="8" t="s">
        <v>4</v>
      </c>
      <c r="C37" s="8" t="s">
        <v>98</v>
      </c>
      <c r="D37" s="8" t="s">
        <v>97</v>
      </c>
      <c r="E37" s="9">
        <v>10</v>
      </c>
      <c r="F37" s="2"/>
      <c r="G37" s="2"/>
      <c r="H37" s="2"/>
      <c r="I37" s="2"/>
      <c r="J37" s="39"/>
      <c r="K37" s="39">
        <f t="shared" si="0"/>
        <v>0</v>
      </c>
      <c r="L37" s="39">
        <f t="shared" si="1"/>
        <v>100</v>
      </c>
      <c r="M37" s="32"/>
    </row>
    <row r="38" spans="1:13" ht="63.75" x14ac:dyDescent="0.2">
      <c r="A38" s="38">
        <v>35</v>
      </c>
      <c r="B38" s="2" t="s">
        <v>4</v>
      </c>
      <c r="C38" s="3" t="s">
        <v>68</v>
      </c>
      <c r="D38" s="3" t="s">
        <v>69</v>
      </c>
      <c r="E38" s="34">
        <v>10</v>
      </c>
      <c r="F38" s="2"/>
      <c r="G38" s="2"/>
      <c r="H38" s="2"/>
      <c r="I38" s="2"/>
      <c r="J38" s="39"/>
      <c r="K38" s="39">
        <f t="shared" si="0"/>
        <v>0</v>
      </c>
      <c r="L38" s="39">
        <f t="shared" si="1"/>
        <v>100</v>
      </c>
      <c r="M38" s="32"/>
    </row>
    <row r="39" spans="1:13" ht="38.25" x14ac:dyDescent="0.2">
      <c r="A39" s="38">
        <v>36</v>
      </c>
      <c r="B39" s="2" t="s">
        <v>4</v>
      </c>
      <c r="C39" s="3" t="s">
        <v>70</v>
      </c>
      <c r="D39" s="3" t="s">
        <v>71</v>
      </c>
      <c r="E39" s="34">
        <v>10</v>
      </c>
      <c r="F39" s="2"/>
      <c r="G39" s="2"/>
      <c r="H39" s="2"/>
      <c r="I39" s="2"/>
      <c r="J39" s="39"/>
      <c r="K39" s="39">
        <f t="shared" si="0"/>
        <v>0</v>
      </c>
      <c r="L39" s="39">
        <f t="shared" si="1"/>
        <v>100</v>
      </c>
      <c r="M39" s="32"/>
    </row>
    <row r="40" spans="1:13" ht="25.5" x14ac:dyDescent="0.2">
      <c r="A40" s="38">
        <v>37</v>
      </c>
      <c r="B40" s="2" t="s">
        <v>3</v>
      </c>
      <c r="C40" s="3" t="s">
        <v>7</v>
      </c>
      <c r="D40" s="10" t="s">
        <v>8</v>
      </c>
      <c r="E40" s="34">
        <v>9</v>
      </c>
      <c r="F40" s="2"/>
      <c r="G40" s="2"/>
      <c r="H40" s="2"/>
      <c r="I40" s="2"/>
      <c r="J40" s="39"/>
      <c r="K40" s="39">
        <f t="shared" si="0"/>
        <v>0</v>
      </c>
      <c r="L40" s="39">
        <f t="shared" si="1"/>
        <v>90</v>
      </c>
      <c r="M40" s="32"/>
    </row>
    <row r="41" spans="1:13" ht="126.6" customHeight="1" x14ac:dyDescent="0.2">
      <c r="A41" s="38">
        <v>38</v>
      </c>
      <c r="B41" s="2" t="s">
        <v>4</v>
      </c>
      <c r="C41" s="3" t="s">
        <v>10</v>
      </c>
      <c r="D41" s="3" t="s">
        <v>11</v>
      </c>
      <c r="E41" s="34">
        <v>10</v>
      </c>
      <c r="F41" s="2"/>
      <c r="G41" s="2"/>
      <c r="H41" s="2"/>
      <c r="I41" s="2"/>
      <c r="J41" s="39"/>
      <c r="K41" s="39">
        <f t="shared" si="0"/>
        <v>0</v>
      </c>
      <c r="L41" s="39">
        <f>E41*10</f>
        <v>100</v>
      </c>
      <c r="M41" s="32"/>
    </row>
    <row r="42" spans="1:13" ht="126.6" customHeight="1" x14ac:dyDescent="0.2">
      <c r="A42" s="38">
        <v>39</v>
      </c>
      <c r="B42" s="2" t="s">
        <v>4</v>
      </c>
      <c r="C42" s="10" t="s">
        <v>105</v>
      </c>
      <c r="D42" s="3" t="s">
        <v>109</v>
      </c>
      <c r="E42" s="34">
        <v>10</v>
      </c>
      <c r="F42" s="2"/>
      <c r="G42" s="2"/>
      <c r="H42" s="2"/>
      <c r="I42" s="2"/>
      <c r="J42" s="39"/>
      <c r="K42" s="39">
        <f t="shared" si="0"/>
        <v>0</v>
      </c>
      <c r="L42" s="39">
        <f>E42*10</f>
        <v>100</v>
      </c>
      <c r="M42" s="32"/>
    </row>
    <row r="43" spans="1:13" ht="130.15" customHeight="1" x14ac:dyDescent="0.2">
      <c r="A43" s="38">
        <v>40</v>
      </c>
      <c r="B43" s="2" t="s">
        <v>4</v>
      </c>
      <c r="C43" s="3" t="s">
        <v>15</v>
      </c>
      <c r="D43" s="3" t="s">
        <v>111</v>
      </c>
      <c r="E43" s="34">
        <v>10</v>
      </c>
      <c r="F43" s="2"/>
      <c r="G43" s="2"/>
      <c r="H43" s="2"/>
      <c r="I43" s="2"/>
      <c r="J43" s="39"/>
      <c r="K43" s="39">
        <f t="shared" si="0"/>
        <v>0</v>
      </c>
      <c r="L43" s="39">
        <f t="shared" si="1"/>
        <v>100</v>
      </c>
      <c r="M43" s="32"/>
    </row>
    <row r="44" spans="1:13" ht="46.9" customHeight="1" x14ac:dyDescent="0.2">
      <c r="A44" s="38">
        <v>41</v>
      </c>
      <c r="B44" s="2" t="s">
        <v>3</v>
      </c>
      <c r="C44" s="3" t="s">
        <v>9</v>
      </c>
      <c r="D44" s="3" t="s">
        <v>101</v>
      </c>
      <c r="E44" s="34">
        <v>10</v>
      </c>
      <c r="F44" s="2"/>
      <c r="G44" s="2"/>
      <c r="H44" s="2"/>
      <c r="I44" s="2"/>
      <c r="J44" s="39"/>
      <c r="K44" s="39">
        <f t="shared" si="0"/>
        <v>0</v>
      </c>
      <c r="L44" s="39">
        <f t="shared" si="1"/>
        <v>100</v>
      </c>
      <c r="M44" s="32"/>
    </row>
    <row r="45" spans="1:13" ht="51" x14ac:dyDescent="0.2">
      <c r="A45" s="38">
        <v>42</v>
      </c>
      <c r="B45" s="2" t="s">
        <v>4</v>
      </c>
      <c r="C45" s="3" t="s">
        <v>99</v>
      </c>
      <c r="D45" s="3" t="s">
        <v>100</v>
      </c>
      <c r="E45" s="34">
        <v>10</v>
      </c>
      <c r="F45" s="2"/>
      <c r="G45" s="2"/>
      <c r="H45" s="2"/>
      <c r="I45" s="2"/>
      <c r="J45" s="39"/>
      <c r="K45" s="39">
        <f t="shared" si="0"/>
        <v>0</v>
      </c>
      <c r="L45" s="39">
        <f t="shared" si="1"/>
        <v>100</v>
      </c>
      <c r="M45" s="32"/>
    </row>
    <row r="46" spans="1:13" ht="87" customHeight="1" x14ac:dyDescent="0.2">
      <c r="A46" s="38">
        <v>43</v>
      </c>
      <c r="B46" s="34" t="s">
        <v>4</v>
      </c>
      <c r="C46" s="10" t="s">
        <v>12</v>
      </c>
      <c r="D46" s="10" t="s">
        <v>83</v>
      </c>
      <c r="E46" s="34">
        <v>10</v>
      </c>
      <c r="F46" s="2"/>
      <c r="G46" s="2"/>
      <c r="H46" s="2"/>
      <c r="I46" s="2"/>
      <c r="J46" s="39"/>
      <c r="K46" s="39">
        <f t="shared" si="0"/>
        <v>0</v>
      </c>
      <c r="L46" s="39">
        <f t="shared" si="1"/>
        <v>100</v>
      </c>
      <c r="M46" s="32"/>
    </row>
    <row r="47" spans="1:13" ht="58.15" customHeight="1" x14ac:dyDescent="0.2">
      <c r="A47" s="38">
        <v>44</v>
      </c>
      <c r="B47" s="34" t="s">
        <v>4</v>
      </c>
      <c r="C47" s="10" t="s">
        <v>13</v>
      </c>
      <c r="D47" s="10" t="s">
        <v>14</v>
      </c>
      <c r="E47" s="34">
        <v>10</v>
      </c>
      <c r="F47" s="2"/>
      <c r="G47" s="2"/>
      <c r="H47" s="2"/>
      <c r="I47" s="2"/>
      <c r="J47" s="39"/>
      <c r="K47" s="39">
        <f t="shared" si="0"/>
        <v>0</v>
      </c>
      <c r="L47" s="39">
        <f t="shared" si="1"/>
        <v>100</v>
      </c>
      <c r="M47" s="32"/>
    </row>
    <row r="48" spans="1:13" x14ac:dyDescent="0.2">
      <c r="K48" s="12"/>
      <c r="L48" s="12"/>
    </row>
    <row r="49" spans="1:12" ht="15" x14ac:dyDescent="0.25">
      <c r="A49" s="6"/>
      <c r="B49" s="6"/>
      <c r="C49" s="6" t="s">
        <v>17</v>
      </c>
      <c r="D49" s="6"/>
      <c r="E49" s="17"/>
      <c r="F49" s="6"/>
      <c r="G49" s="6"/>
      <c r="H49" s="5"/>
      <c r="I49" s="5"/>
      <c r="J49" s="11"/>
      <c r="K49" s="13">
        <f>SUM(K3:K48)</f>
        <v>0</v>
      </c>
      <c r="L49" s="18">
        <f>SUM(L3:L48)</f>
        <v>4400</v>
      </c>
    </row>
    <row r="50" spans="1:12" x14ac:dyDescent="0.2">
      <c r="A50" s="7"/>
      <c r="B50" s="7"/>
      <c r="C50" s="7"/>
      <c r="D50" s="7"/>
      <c r="E50" s="24"/>
      <c r="F50" s="7"/>
      <c r="G50" s="7"/>
      <c r="K50" s="12"/>
      <c r="L50" s="12"/>
    </row>
    <row r="51" spans="1:12" ht="15" x14ac:dyDescent="0.25">
      <c r="A51" s="6"/>
      <c r="B51" s="6"/>
      <c r="C51" s="6" t="s">
        <v>18</v>
      </c>
      <c r="D51" s="6"/>
      <c r="E51" s="17"/>
      <c r="F51" s="6"/>
      <c r="G51" s="6"/>
      <c r="H51" s="6"/>
      <c r="I51" s="6"/>
      <c r="J51" s="6"/>
      <c r="K51" s="19">
        <f>K49/A43</f>
        <v>0</v>
      </c>
      <c r="L51" s="20">
        <f>L49/A47</f>
        <v>100</v>
      </c>
    </row>
    <row r="52" spans="1:12" x14ac:dyDescent="0.2">
      <c r="K52" s="12"/>
      <c r="L52" s="12"/>
    </row>
    <row r="53" spans="1:12" ht="15" x14ac:dyDescent="0.25">
      <c r="A53" s="14"/>
      <c r="B53" s="14"/>
      <c r="C53" s="15" t="s">
        <v>76</v>
      </c>
      <c r="D53" s="14"/>
      <c r="E53" s="15"/>
      <c r="F53" s="14"/>
      <c r="G53" s="14"/>
      <c r="H53" s="14"/>
      <c r="I53" s="14"/>
      <c r="J53" s="14"/>
      <c r="K53" s="21">
        <f>K51/L51*10</f>
        <v>0</v>
      </c>
      <c r="L53" s="22"/>
    </row>
  </sheetData>
  <sortState ref="A3:I22">
    <sortCondition descending="1" ref="B3"/>
  </sortState>
  <pageMargins left="0.7" right="0.7" top="0.75" bottom="0.75" header="0.3" footer="0.3"/>
  <pageSetup paperSize="8" scale="9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דרישות פונקציונאליות</vt:lpstr>
      <vt:lpstr>גיליון2</vt:lpstr>
      <vt:lpstr>גיליון3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2022-05-30T16:25:01Z</dcterms:modified>
</cp:coreProperties>
</file>